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ss.rwth-aachen.de/vo/fsc/Freigegebene Dokumente/02_Proposal/04_Proposal_Draft/"/>
    </mc:Choice>
  </mc:AlternateContent>
  <xr:revisionPtr revIDLastSave="0" documentId="13_ncr:1_{FD4D9531-8247-467D-8ACF-CA8A3AB99EDE}" xr6:coauthVersionLast="36" xr6:coauthVersionMax="36" xr10:uidLastSave="{00000000-0000-0000-0000-000000000000}"/>
  <bookViews>
    <workbookView xWindow="0" yWindow="0" windowWidth="16800" windowHeight="5870" xr2:uid="{912D162D-F9C8-436C-822D-504213F1978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H54" i="1"/>
  <c r="H40" i="1"/>
  <c r="G40" i="1"/>
  <c r="G34" i="1"/>
  <c r="H34" i="1"/>
  <c r="G28" i="1"/>
  <c r="H28" i="1"/>
  <c r="G22" i="1"/>
  <c r="H22" i="1"/>
  <c r="G16" i="1"/>
  <c r="H16" i="1"/>
  <c r="H15" i="1" l="1"/>
  <c r="G15" i="1"/>
  <c r="G48" i="1"/>
  <c r="H48" i="1"/>
  <c r="H10" i="1" l="1"/>
  <c r="H5" i="1" s="1"/>
  <c r="G10" i="1"/>
  <c r="G5" i="1" s="1"/>
</calcChain>
</file>

<file path=xl/sharedStrings.xml><?xml version="1.0" encoding="utf-8"?>
<sst xmlns="http://schemas.openxmlformats.org/spreadsheetml/2006/main" count="168" uniqueCount="138">
  <si>
    <t>Reifegrad (a,b,c)</t>
  </si>
  <si>
    <t>Kapitel</t>
  </si>
  <si>
    <t>Seiten Ziel</t>
  </si>
  <si>
    <t>Seiten Stand</t>
  </si>
  <si>
    <t>Kommentar</t>
  </si>
  <si>
    <t>General data</t>
  </si>
  <si>
    <t>Summary of the proposal</t>
  </si>
  <si>
    <t>Leitner</t>
  </si>
  <si>
    <t>FSC² einführen</t>
  </si>
  <si>
    <t xml:space="preserve"> Objectives of the Cluster of Excellence </t>
  </si>
  <si>
    <t xml:space="preserve">Leitner </t>
  </si>
  <si>
    <t xml:space="preserve">aus Absichtserklärung ; List of upto 10 </t>
  </si>
  <si>
    <t xml:space="preserve"> Research Program </t>
  </si>
  <si>
    <t xml:space="preserve"> Research objectives, research approach, and positioning within the research area </t>
  </si>
  <si>
    <t>4.1.1: Mitsos
4.1.2: Pischinger/Lehrheuer</t>
  </si>
  <si>
    <t>Preliminary and previous work</t>
  </si>
  <si>
    <t>Klankermayer
von der Aßen</t>
  </si>
  <si>
    <t>Definitionen: Fuel Design, Electrochemistry, Bio-Hybrid, Molecular Combustion</t>
  </si>
  <si>
    <t>Structure of the research program</t>
  </si>
  <si>
    <t>Jupke</t>
  </si>
  <si>
    <t>Staff and institutional composition of the Cluster of Excellence</t>
  </si>
  <si>
    <t>Detailed description of the research program</t>
  </si>
  <si>
    <t>4.5.1</t>
  </si>
  <si>
    <t>Pischinger</t>
  </si>
  <si>
    <t>Strategy and Structure of SRA incl. Summary</t>
  </si>
  <si>
    <t>4.5.1.1</t>
  </si>
  <si>
    <t>Heufer</t>
  </si>
  <si>
    <t>4.5.1.2</t>
  </si>
  <si>
    <t>4.5.1.3</t>
  </si>
  <si>
    <t>Carbon-based Fuel Cells</t>
  </si>
  <si>
    <t>Mechler</t>
  </si>
  <si>
    <t>4.5.2</t>
  </si>
  <si>
    <t>Pitsch</t>
  </si>
  <si>
    <t>4.5.2.1</t>
  </si>
  <si>
    <t>Ammonia Combustion</t>
  </si>
  <si>
    <t>4.5.2.2</t>
  </si>
  <si>
    <t>Ammonia Fuel Cells</t>
  </si>
  <si>
    <t>4.5.2.3</t>
  </si>
  <si>
    <t>N-emission control</t>
  </si>
  <si>
    <t>Khetan</t>
  </si>
  <si>
    <t>4.5.3</t>
  </si>
  <si>
    <t>Palkovits</t>
  </si>
  <si>
    <t>4.5.3.1</t>
  </si>
  <si>
    <t>Klankermayer</t>
  </si>
  <si>
    <t>4.5.3.2</t>
  </si>
  <si>
    <t>Rother</t>
  </si>
  <si>
    <t>4.5.3.3</t>
  </si>
  <si>
    <t>4.5.4</t>
  </si>
  <si>
    <t>4.5.4.1</t>
  </si>
  <si>
    <t>Blank</t>
  </si>
  <si>
    <t>4.5.4.2</t>
  </si>
  <si>
    <t>4.5.4.3</t>
  </si>
  <si>
    <t>4.5.5</t>
  </si>
  <si>
    <t>Walther/vdAßen</t>
  </si>
  <si>
    <t>4.5.5.1</t>
  </si>
  <si>
    <t>Mitsos</t>
  </si>
  <si>
    <t>4.5.5.2</t>
  </si>
  <si>
    <t>Walther</t>
  </si>
  <si>
    <t>4.5.5.3</t>
  </si>
  <si>
    <t>von der Aßen</t>
  </si>
  <si>
    <t>Supplementary information on legal and ethical aspects of the research program</t>
  </si>
  <si>
    <t>Literature</t>
  </si>
  <si>
    <t>auch Literatur kürzen</t>
  </si>
  <si>
    <t xml:space="preserve"> Structures and strategies in the Cluster of Excellence</t>
  </si>
  <si>
    <t>Support CMT</t>
  </si>
  <si>
    <t>Simon</t>
  </si>
  <si>
    <t xml:space="preserve"> Support of early-career researchers</t>
  </si>
  <si>
    <t>Rooseboom/Lehrheuer/v.d.Aßen/Khetan</t>
  </si>
  <si>
    <t xml:space="preserve"> Support of equity and diversity</t>
  </si>
  <si>
    <t>Leicht-Scholten/Bernhard</t>
  </si>
  <si>
    <t>Strategies for research data and research software management and provisions for research infrastructures and instrumentation</t>
  </si>
  <si>
    <t>Herres-Pawlis/Rother</t>
  </si>
  <si>
    <t xml:space="preserve"> Management, governance, quality assurance</t>
  </si>
  <si>
    <t>Lehrheuer</t>
  </si>
  <si>
    <t>Science communication, knowledge transfer and research-oriented teaching</t>
  </si>
  <si>
    <t>Environment of the Cluster of Excellence</t>
  </si>
  <si>
    <t>Wessling</t>
  </si>
  <si>
    <t>Strategic development planning at the applicant university/universities</t>
  </si>
  <si>
    <t>Linzenich/Küppers</t>
  </si>
  <si>
    <t>Resources provided by the institution(s)</t>
  </si>
  <si>
    <t>Collaboration with external partners</t>
  </si>
  <si>
    <t>Funding Request</t>
  </si>
  <si>
    <t>kürzen?</t>
  </si>
  <si>
    <t>SRA Carbon-based Fuel Application (CFA)</t>
  </si>
  <si>
    <t>Bio-hybrid Fuel Characterization</t>
  </si>
  <si>
    <t>Thermal energy Conversion</t>
  </si>
  <si>
    <t>4.5.1.4</t>
  </si>
  <si>
    <t>Funding</t>
  </si>
  <si>
    <t>4.5.2.4</t>
  </si>
  <si>
    <t>SRA Ammonia Fuel Utilization (AFU)</t>
  </si>
  <si>
    <t>Bio-hybrid Synthesis</t>
  </si>
  <si>
    <t>Integrated Reactor Devices</t>
  </si>
  <si>
    <t>Interconnected Catalytic Concepts</t>
  </si>
  <si>
    <t>4.5.3.4</t>
  </si>
  <si>
    <t>Invest Begründung!</t>
  </si>
  <si>
    <t>Feedstock Complexity and Variation</t>
  </si>
  <si>
    <t>Objectives?</t>
  </si>
  <si>
    <t>Energy Input and Fluctuation</t>
  </si>
  <si>
    <t>Translational Catalytic Processes (TCP)</t>
  </si>
  <si>
    <t>Concatenated Synthetic Pathways (CSP)</t>
  </si>
  <si>
    <t>Integrated Feedstock Supply and Conversion</t>
  </si>
  <si>
    <t>4.5.4.4</t>
  </si>
  <si>
    <t xml:space="preserve">Fuel &amp; Chemical Design </t>
  </si>
  <si>
    <t>Objectives als bullet</t>
  </si>
  <si>
    <t>Objectives als bullet, DOIs</t>
  </si>
  <si>
    <t>System Integration</t>
  </si>
  <si>
    <t>Bilderpositionierung, Objectives als Aufzählung</t>
  </si>
  <si>
    <t>Sustainability Assessment</t>
  </si>
  <si>
    <t>4.5.5.4</t>
  </si>
  <si>
    <t>Ungünstiger Seitenumbruch</t>
  </si>
  <si>
    <t>viel "RWTH"</t>
  </si>
  <si>
    <t>Lehrheuer/Isenhard</t>
  </si>
  <si>
    <t>Bullets</t>
  </si>
  <si>
    <t>Funding Tabelle fehlt noch</t>
  </si>
  <si>
    <t>fehlt noch</t>
  </si>
  <si>
    <t>Kürzen!</t>
  </si>
  <si>
    <t>Allgemeines</t>
  </si>
  <si>
    <t>Abbildung positionieren</t>
  </si>
  <si>
    <t>Resilient &amp; Adaptive Conversion Systems (RACS)</t>
  </si>
  <si>
    <t>SRA Abkürzung im Inhaltsverzeichnis</t>
  </si>
  <si>
    <t>Nomenklautur: "Sub-SRA AFU-1" Verweis über Kapitel</t>
  </si>
  <si>
    <t>Professuren und JRGa ergänzen</t>
  </si>
  <si>
    <t>jetzige Phase immer mit "\acs{FSC}" --&gt; "FSC" bezeichnen</t>
  </si>
  <si>
    <t>Kürzungspotential: nicht zu viel altes, aber trotzde Definitionen notwendig</t>
  </si>
  <si>
    <t>Kürzen! RP</t>
  </si>
  <si>
    <t>Kürzen! AJ</t>
  </si>
  <si>
    <t>Objectives noch als Bullet LB</t>
  </si>
  <si>
    <t>raus</t>
  </si>
  <si>
    <t>Eigene Literatur in Text Kennzeichnen</t>
  </si>
  <si>
    <t>PI in Klammern ergänzen in Work Program</t>
  </si>
  <si>
    <t>BL/PB</t>
  </si>
  <si>
    <t>Absatzabstand (\\... \parskip) lieber "kleiner Abstand" als eingerückt</t>
  </si>
  <si>
    <t>Bullets durch (i),(ii)… in Fließtext ersetzen</t>
  </si>
  <si>
    <t>Strukturabbildung pro SRA--&gt;klein, wie AFU, text an BL</t>
  </si>
  <si>
    <t>alle</t>
  </si>
  <si>
    <t>Kürzungspotential: Literatur, 30/SRA, 2/3 intern + Formatierung</t>
  </si>
  <si>
    <t>alle /PB</t>
  </si>
  <si>
    <t>Literatur Platzhalter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</si>
</sst>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49" fontId="2" fillId="0" borderId="0" xfId="1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5AC66-3E7F-43FB-AA42-5FBF52909667}">
  <dimension ref="B4:K58"/>
  <sheetViews>
    <sheetView tabSelected="1" topLeftCell="A4" workbookViewId="0">
      <selection activeCell="J26" sqref="J26"/>
    </sheetView>
  </sheetViews>
  <sheetFormatPr baseColWidth="10" defaultColWidth="11.453125" defaultRowHeight="14.5" outlineLevelRow="3" x14ac:dyDescent="0.35"/>
  <cols>
    <col min="2" max="2" width="11.54296875" bestFit="1" customWidth="1"/>
    <col min="3" max="3" width="48.81640625" style="5" customWidth="1"/>
    <col min="4" max="4" width="28.7265625" bestFit="1" customWidth="1"/>
    <col min="5" max="5" width="6" bestFit="1" customWidth="1"/>
    <col min="6" max="6" width="28.7265625" customWidth="1"/>
    <col min="9" max="9" width="27.54296875" bestFit="1" customWidth="1"/>
    <col min="10" max="10" width="65.453125" style="7" bestFit="1" customWidth="1"/>
  </cols>
  <sheetData>
    <row r="4" spans="2:11" x14ac:dyDescent="0.35">
      <c r="F4" t="s">
        <v>0</v>
      </c>
      <c r="G4">
        <v>120</v>
      </c>
    </row>
    <row r="5" spans="2:11" x14ac:dyDescent="0.35">
      <c r="G5">
        <f>G7+G8+G9+G10+G48+G54+G58</f>
        <v>122</v>
      </c>
      <c r="H5">
        <f>H7+H8+H9+H10+H48+H54+H58</f>
        <v>149</v>
      </c>
      <c r="J5" s="8" t="s">
        <v>116</v>
      </c>
    </row>
    <row r="6" spans="2:11" x14ac:dyDescent="0.35">
      <c r="B6" t="s">
        <v>1</v>
      </c>
      <c r="G6" t="s">
        <v>2</v>
      </c>
      <c r="H6" t="s">
        <v>3</v>
      </c>
      <c r="I6" t="s">
        <v>4</v>
      </c>
      <c r="J6" s="7" t="s">
        <v>131</v>
      </c>
      <c r="K6" t="s">
        <v>130</v>
      </c>
    </row>
    <row r="7" spans="2:11" x14ac:dyDescent="0.35">
      <c r="B7">
        <v>1</v>
      </c>
      <c r="C7" s="5" t="s">
        <v>5</v>
      </c>
      <c r="G7">
        <v>3</v>
      </c>
      <c r="H7">
        <v>3</v>
      </c>
      <c r="J7" s="7" t="s">
        <v>132</v>
      </c>
    </row>
    <row r="8" spans="2:11" x14ac:dyDescent="0.35">
      <c r="B8">
        <v>2</v>
      </c>
      <c r="C8" s="5" t="s">
        <v>6</v>
      </c>
      <c r="D8" t="s">
        <v>7</v>
      </c>
      <c r="G8">
        <v>2</v>
      </c>
      <c r="H8">
        <v>2</v>
      </c>
      <c r="I8" t="s">
        <v>8</v>
      </c>
      <c r="J8" s="7" t="s">
        <v>117</v>
      </c>
      <c r="K8" t="s">
        <v>130</v>
      </c>
    </row>
    <row r="9" spans="2:11" x14ac:dyDescent="0.35">
      <c r="B9">
        <v>3</v>
      </c>
      <c r="C9" s="5" t="s">
        <v>9</v>
      </c>
      <c r="D9" t="s">
        <v>10</v>
      </c>
      <c r="G9">
        <v>5</v>
      </c>
      <c r="H9">
        <v>5</v>
      </c>
      <c r="I9" t="s">
        <v>11</v>
      </c>
      <c r="J9" s="7" t="s">
        <v>133</v>
      </c>
    </row>
    <row r="10" spans="2:11" s="3" customFormat="1" outlineLevel="1" x14ac:dyDescent="0.35">
      <c r="B10" s="3">
        <v>4</v>
      </c>
      <c r="C10" s="6" t="s">
        <v>12</v>
      </c>
      <c r="G10" s="3">
        <f>G11+G12+G13+G14+G15+G46+G47</f>
        <v>88</v>
      </c>
      <c r="H10" s="3">
        <f>H11+H12+H13+H14+H15+H46+H47</f>
        <v>107</v>
      </c>
      <c r="J10" s="8" t="s">
        <v>120</v>
      </c>
    </row>
    <row r="11" spans="2:11" ht="29" outlineLevel="2" x14ac:dyDescent="0.35">
      <c r="B11">
        <v>4.0999999999999996</v>
      </c>
      <c r="C11" s="5" t="s">
        <v>13</v>
      </c>
      <c r="D11" s="4" t="s">
        <v>14</v>
      </c>
      <c r="E11" s="4"/>
      <c r="G11">
        <v>2</v>
      </c>
      <c r="H11">
        <v>2.5</v>
      </c>
      <c r="J11" s="7" t="s">
        <v>119</v>
      </c>
      <c r="K11" t="s">
        <v>130</v>
      </c>
    </row>
    <row r="12" spans="2:11" ht="43.5" outlineLevel="2" x14ac:dyDescent="0.35">
      <c r="B12">
        <v>4.2</v>
      </c>
      <c r="C12" s="5" t="s">
        <v>15</v>
      </c>
      <c r="D12" s="4" t="s">
        <v>16</v>
      </c>
      <c r="E12" s="4"/>
      <c r="G12">
        <v>1.5</v>
      </c>
      <c r="H12">
        <v>1.5</v>
      </c>
      <c r="I12" s="4" t="s">
        <v>17</v>
      </c>
      <c r="J12" s="9" t="s">
        <v>121</v>
      </c>
      <c r="K12" t="s">
        <v>134</v>
      </c>
    </row>
    <row r="13" spans="2:11" outlineLevel="2" x14ac:dyDescent="0.35">
      <c r="B13">
        <v>4.3</v>
      </c>
      <c r="C13" s="5" t="s">
        <v>18</v>
      </c>
      <c r="D13" t="s">
        <v>19</v>
      </c>
      <c r="G13">
        <v>1.5</v>
      </c>
      <c r="H13">
        <v>1</v>
      </c>
      <c r="J13" s="7" t="s">
        <v>122</v>
      </c>
      <c r="K13" t="s">
        <v>134</v>
      </c>
    </row>
    <row r="14" spans="2:11" ht="29" outlineLevel="2" x14ac:dyDescent="0.35">
      <c r="B14">
        <v>4.4000000000000004</v>
      </c>
      <c r="C14" s="5" t="s">
        <v>20</v>
      </c>
      <c r="D14" t="s">
        <v>19</v>
      </c>
      <c r="G14">
        <v>3</v>
      </c>
      <c r="H14">
        <v>4</v>
      </c>
      <c r="I14" t="s">
        <v>115</v>
      </c>
      <c r="J14" s="7" t="s">
        <v>135</v>
      </c>
      <c r="K14" t="s">
        <v>136</v>
      </c>
    </row>
    <row r="15" spans="2:11" s="3" customFormat="1" outlineLevel="1" x14ac:dyDescent="0.35">
      <c r="B15" s="3">
        <v>4.5</v>
      </c>
      <c r="C15" s="6" t="s">
        <v>21</v>
      </c>
      <c r="G15" s="3">
        <f>SUM(G16,G22,G28,G34,G40)</f>
        <v>69</v>
      </c>
      <c r="H15" s="3">
        <f>SUM(H16,H22,H28,H34,H40,)</f>
        <v>71</v>
      </c>
      <c r="J15" s="8" t="s">
        <v>123</v>
      </c>
    </row>
    <row r="16" spans="2:11" s="3" customFormat="1" outlineLevel="1" x14ac:dyDescent="0.35">
      <c r="B16" s="2" t="s">
        <v>22</v>
      </c>
      <c r="C16" s="6" t="s">
        <v>83</v>
      </c>
      <c r="D16" s="3" t="s">
        <v>23</v>
      </c>
      <c r="G16" s="3">
        <f>SUM(G17:G21)</f>
        <v>14</v>
      </c>
      <c r="H16" s="3">
        <f>SUM(H17:H21)</f>
        <v>16</v>
      </c>
      <c r="J16" s="8" t="s">
        <v>137</v>
      </c>
      <c r="K16" s="3" t="s">
        <v>134</v>
      </c>
    </row>
    <row r="17" spans="2:11" outlineLevel="3" x14ac:dyDescent="0.35">
      <c r="C17" s="5" t="s">
        <v>24</v>
      </c>
      <c r="G17">
        <v>1</v>
      </c>
      <c r="H17">
        <v>1</v>
      </c>
      <c r="J17" s="7" t="s">
        <v>128</v>
      </c>
      <c r="K17" t="s">
        <v>130</v>
      </c>
    </row>
    <row r="18" spans="2:11" outlineLevel="3" x14ac:dyDescent="0.35">
      <c r="B18" s="1" t="s">
        <v>25</v>
      </c>
      <c r="C18" s="5" t="s">
        <v>84</v>
      </c>
      <c r="D18" t="s">
        <v>26</v>
      </c>
      <c r="G18">
        <v>4</v>
      </c>
      <c r="H18">
        <v>3</v>
      </c>
      <c r="J18" s="7" t="s">
        <v>129</v>
      </c>
      <c r="K18" t="s">
        <v>134</v>
      </c>
    </row>
    <row r="19" spans="2:11" outlineLevel="3" x14ac:dyDescent="0.35">
      <c r="B19" s="1" t="s">
        <v>27</v>
      </c>
      <c r="C19" s="5" t="s">
        <v>85</v>
      </c>
      <c r="D19" t="s">
        <v>23</v>
      </c>
      <c r="G19">
        <v>4</v>
      </c>
      <c r="H19">
        <v>4.5</v>
      </c>
      <c r="I19" t="s">
        <v>115</v>
      </c>
    </row>
    <row r="20" spans="2:11" outlineLevel="3" x14ac:dyDescent="0.35">
      <c r="B20" s="1" t="s">
        <v>28</v>
      </c>
      <c r="C20" s="5" t="s">
        <v>29</v>
      </c>
      <c r="D20" t="s">
        <v>30</v>
      </c>
      <c r="G20">
        <v>4</v>
      </c>
      <c r="H20">
        <v>6</v>
      </c>
      <c r="I20" t="s">
        <v>115</v>
      </c>
    </row>
    <row r="21" spans="2:11" outlineLevel="3" x14ac:dyDescent="0.35">
      <c r="B21" s="1" t="s">
        <v>86</v>
      </c>
      <c r="C21" s="5" t="s">
        <v>87</v>
      </c>
      <c r="G21">
        <v>1</v>
      </c>
      <c r="H21">
        <v>1.5</v>
      </c>
    </row>
    <row r="22" spans="2:11" outlineLevel="1" x14ac:dyDescent="0.35">
      <c r="B22" s="2" t="s">
        <v>31</v>
      </c>
      <c r="C22" s="6" t="s">
        <v>89</v>
      </c>
      <c r="D22" s="3" t="s">
        <v>32</v>
      </c>
      <c r="E22" s="3"/>
      <c r="F22" s="3"/>
      <c r="G22" s="3">
        <f>SUM(G23:G27)</f>
        <v>14</v>
      </c>
      <c r="H22" s="3">
        <f>SUM(H23:H27)</f>
        <v>13.25</v>
      </c>
    </row>
    <row r="23" spans="2:11" outlineLevel="3" x14ac:dyDescent="0.35">
      <c r="C23" s="5" t="s">
        <v>24</v>
      </c>
      <c r="G23">
        <v>1</v>
      </c>
      <c r="H23">
        <v>1.75</v>
      </c>
    </row>
    <row r="24" spans="2:11" outlineLevel="3" x14ac:dyDescent="0.35">
      <c r="B24" s="1" t="s">
        <v>33</v>
      </c>
      <c r="C24" s="5" t="s">
        <v>34</v>
      </c>
      <c r="D24" t="s">
        <v>32</v>
      </c>
      <c r="G24">
        <v>4</v>
      </c>
      <c r="H24">
        <v>4</v>
      </c>
    </row>
    <row r="25" spans="2:11" outlineLevel="3" x14ac:dyDescent="0.35">
      <c r="B25" s="1" t="s">
        <v>35</v>
      </c>
      <c r="C25" s="5" t="s">
        <v>36</v>
      </c>
      <c r="D25" t="s">
        <v>30</v>
      </c>
      <c r="G25">
        <v>4</v>
      </c>
      <c r="H25">
        <v>3.5</v>
      </c>
    </row>
    <row r="26" spans="2:11" outlineLevel="3" x14ac:dyDescent="0.35">
      <c r="B26" s="1" t="s">
        <v>37</v>
      </c>
      <c r="C26" s="5" t="s">
        <v>38</v>
      </c>
      <c r="D26" t="s">
        <v>39</v>
      </c>
      <c r="G26">
        <v>4</v>
      </c>
      <c r="H26">
        <v>2.75</v>
      </c>
    </row>
    <row r="27" spans="2:11" outlineLevel="3" x14ac:dyDescent="0.35">
      <c r="B27" s="1" t="s">
        <v>88</v>
      </c>
      <c r="C27" s="5" t="s">
        <v>87</v>
      </c>
      <c r="G27">
        <v>1</v>
      </c>
      <c r="H27">
        <v>1.25</v>
      </c>
    </row>
    <row r="28" spans="2:11" outlineLevel="1" x14ac:dyDescent="0.35">
      <c r="B28" s="2" t="s">
        <v>40</v>
      </c>
      <c r="C28" s="6" t="s">
        <v>99</v>
      </c>
      <c r="D28" s="3" t="s">
        <v>41</v>
      </c>
      <c r="E28" s="3"/>
      <c r="F28" s="3"/>
      <c r="G28" s="3">
        <f>SUM(G29:G33)</f>
        <v>14</v>
      </c>
      <c r="H28" s="3">
        <f>SUM(H29:H33)</f>
        <v>17</v>
      </c>
    </row>
    <row r="29" spans="2:11" outlineLevel="2" x14ac:dyDescent="0.35">
      <c r="C29" s="5" t="s">
        <v>24</v>
      </c>
      <c r="G29">
        <v>1</v>
      </c>
      <c r="H29">
        <v>1</v>
      </c>
    </row>
    <row r="30" spans="2:11" outlineLevel="2" x14ac:dyDescent="0.35">
      <c r="B30" s="1" t="s">
        <v>42</v>
      </c>
      <c r="C30" s="5" t="s">
        <v>90</v>
      </c>
      <c r="D30" t="s">
        <v>43</v>
      </c>
      <c r="G30">
        <v>4</v>
      </c>
      <c r="H30">
        <v>6</v>
      </c>
      <c r="I30" t="s">
        <v>124</v>
      </c>
    </row>
    <row r="31" spans="2:11" outlineLevel="2" x14ac:dyDescent="0.35">
      <c r="B31" s="1" t="s">
        <v>44</v>
      </c>
      <c r="C31" s="5" t="s">
        <v>92</v>
      </c>
      <c r="D31" t="s">
        <v>45</v>
      </c>
      <c r="G31">
        <v>4</v>
      </c>
      <c r="H31">
        <v>3.75</v>
      </c>
    </row>
    <row r="32" spans="2:11" outlineLevel="2" x14ac:dyDescent="0.35">
      <c r="B32" s="1" t="s">
        <v>46</v>
      </c>
      <c r="C32" s="5" t="s">
        <v>91</v>
      </c>
      <c r="D32" t="s">
        <v>19</v>
      </c>
      <c r="G32">
        <v>4</v>
      </c>
      <c r="H32">
        <v>5.25</v>
      </c>
      <c r="I32" t="s">
        <v>125</v>
      </c>
    </row>
    <row r="33" spans="2:10" outlineLevel="2" x14ac:dyDescent="0.35">
      <c r="B33" s="1" t="s">
        <v>93</v>
      </c>
      <c r="C33" s="5" t="s">
        <v>87</v>
      </c>
      <c r="G33">
        <v>1</v>
      </c>
      <c r="H33">
        <v>1</v>
      </c>
      <c r="I33" t="s">
        <v>94</v>
      </c>
    </row>
    <row r="34" spans="2:10" outlineLevel="1" x14ac:dyDescent="0.35">
      <c r="B34" s="2" t="s">
        <v>47</v>
      </c>
      <c r="C34" s="6" t="s">
        <v>98</v>
      </c>
      <c r="D34" s="3" t="s">
        <v>7</v>
      </c>
      <c r="E34" s="3"/>
      <c r="F34" s="3"/>
      <c r="G34" s="3">
        <f>SUM(G35:G38)</f>
        <v>13</v>
      </c>
      <c r="H34" s="3">
        <f>SUM(H35:H38)</f>
        <v>11.5</v>
      </c>
    </row>
    <row r="35" spans="2:10" outlineLevel="2" x14ac:dyDescent="0.35">
      <c r="C35" s="5" t="s">
        <v>24</v>
      </c>
      <c r="G35">
        <v>1</v>
      </c>
      <c r="H35">
        <v>1.5</v>
      </c>
      <c r="I35" t="s">
        <v>96</v>
      </c>
    </row>
    <row r="36" spans="2:10" outlineLevel="2" x14ac:dyDescent="0.35">
      <c r="B36" s="1" t="s">
        <v>48</v>
      </c>
      <c r="C36" s="5" t="s">
        <v>95</v>
      </c>
      <c r="D36" t="s">
        <v>49</v>
      </c>
      <c r="G36">
        <v>4</v>
      </c>
      <c r="H36">
        <v>4.5</v>
      </c>
      <c r="I36" t="s">
        <v>126</v>
      </c>
    </row>
    <row r="37" spans="2:10" outlineLevel="2" x14ac:dyDescent="0.35">
      <c r="B37" s="1" t="s">
        <v>50</v>
      </c>
      <c r="C37" s="5" t="s">
        <v>97</v>
      </c>
      <c r="D37" t="s">
        <v>7</v>
      </c>
      <c r="G37">
        <v>4</v>
      </c>
      <c r="H37" s="7">
        <v>1.5</v>
      </c>
      <c r="I37" t="s">
        <v>126</v>
      </c>
    </row>
    <row r="38" spans="2:10" outlineLevel="2" x14ac:dyDescent="0.35">
      <c r="B38" s="1" t="s">
        <v>51</v>
      </c>
      <c r="C38" s="5" t="s">
        <v>100</v>
      </c>
      <c r="D38" t="s">
        <v>41</v>
      </c>
      <c r="G38">
        <v>4</v>
      </c>
      <c r="H38">
        <v>4</v>
      </c>
      <c r="I38" t="s">
        <v>126</v>
      </c>
    </row>
    <row r="39" spans="2:10" outlineLevel="2" x14ac:dyDescent="0.35">
      <c r="B39" s="1" t="s">
        <v>101</v>
      </c>
      <c r="C39" s="5" t="s">
        <v>87</v>
      </c>
      <c r="G39">
        <v>1</v>
      </c>
      <c r="H39">
        <v>1.5</v>
      </c>
    </row>
    <row r="40" spans="2:10" outlineLevel="1" x14ac:dyDescent="0.35">
      <c r="B40" s="2" t="s">
        <v>52</v>
      </c>
      <c r="C40" s="6" t="s">
        <v>118</v>
      </c>
      <c r="D40" s="3" t="s">
        <v>53</v>
      </c>
      <c r="E40" s="3"/>
      <c r="F40" s="3"/>
      <c r="G40" s="3">
        <f>SUM(G41:G45)</f>
        <v>14</v>
      </c>
      <c r="H40" s="3">
        <f>SUM(H41:H45)</f>
        <v>13.25</v>
      </c>
    </row>
    <row r="41" spans="2:10" hidden="1" outlineLevel="2" x14ac:dyDescent="0.35">
      <c r="C41" s="5" t="s">
        <v>24</v>
      </c>
      <c r="G41">
        <v>1</v>
      </c>
      <c r="H41">
        <v>1</v>
      </c>
    </row>
    <row r="42" spans="2:10" hidden="1" outlineLevel="2" x14ac:dyDescent="0.35">
      <c r="B42" s="1" t="s">
        <v>54</v>
      </c>
      <c r="C42" s="5" t="s">
        <v>102</v>
      </c>
      <c r="D42" t="s">
        <v>55</v>
      </c>
      <c r="G42">
        <v>4</v>
      </c>
      <c r="H42">
        <v>2.5</v>
      </c>
      <c r="I42" t="s">
        <v>104</v>
      </c>
    </row>
    <row r="43" spans="2:10" hidden="1" outlineLevel="2" x14ac:dyDescent="0.35">
      <c r="B43" s="1" t="s">
        <v>56</v>
      </c>
      <c r="C43" s="5" t="s">
        <v>105</v>
      </c>
      <c r="D43" t="s">
        <v>57</v>
      </c>
      <c r="G43">
        <v>4</v>
      </c>
      <c r="H43">
        <v>5</v>
      </c>
      <c r="I43" t="s">
        <v>106</v>
      </c>
    </row>
    <row r="44" spans="2:10" hidden="1" outlineLevel="2" x14ac:dyDescent="0.35">
      <c r="B44" s="1" t="s">
        <v>58</v>
      </c>
      <c r="C44" s="5" t="s">
        <v>107</v>
      </c>
      <c r="D44" t="s">
        <v>59</v>
      </c>
      <c r="G44">
        <v>4</v>
      </c>
      <c r="H44">
        <v>4.25</v>
      </c>
      <c r="I44" t="s">
        <v>103</v>
      </c>
    </row>
    <row r="45" spans="2:10" hidden="1" outlineLevel="2" x14ac:dyDescent="0.35">
      <c r="B45" s="1" t="s">
        <v>108</v>
      </c>
      <c r="C45" s="5" t="s">
        <v>87</v>
      </c>
      <c r="G45">
        <v>1</v>
      </c>
      <c r="H45">
        <v>0.5</v>
      </c>
      <c r="I45" t="s">
        <v>109</v>
      </c>
    </row>
    <row r="46" spans="2:10" ht="29" outlineLevel="1" collapsed="1" x14ac:dyDescent="0.35">
      <c r="B46">
        <v>4.5999999999999996</v>
      </c>
      <c r="C46" s="5" t="s">
        <v>60</v>
      </c>
      <c r="G46">
        <v>1</v>
      </c>
      <c r="H46">
        <v>1</v>
      </c>
      <c r="I46" t="s">
        <v>127</v>
      </c>
    </row>
    <row r="47" spans="2:10" outlineLevel="1" x14ac:dyDescent="0.35">
      <c r="B47">
        <v>4.7</v>
      </c>
      <c r="C47" s="5" t="s">
        <v>61</v>
      </c>
      <c r="G47">
        <v>10</v>
      </c>
      <c r="H47" s="7">
        <v>26</v>
      </c>
      <c r="I47" t="s">
        <v>62</v>
      </c>
    </row>
    <row r="48" spans="2:10" s="3" customFormat="1" x14ac:dyDescent="0.35">
      <c r="B48" s="3">
        <v>5</v>
      </c>
      <c r="C48" s="6" t="s">
        <v>63</v>
      </c>
      <c r="D48" s="3" t="s">
        <v>64</v>
      </c>
      <c r="E48" s="3" t="s">
        <v>65</v>
      </c>
      <c r="G48" s="3">
        <f>SUM(G49:G53)</f>
        <v>16</v>
      </c>
      <c r="H48" s="3">
        <f>SUM(H49:H53)</f>
        <v>22</v>
      </c>
      <c r="J48" s="8"/>
    </row>
    <row r="49" spans="2:9" x14ac:dyDescent="0.35">
      <c r="B49">
        <v>5.0999999999999996</v>
      </c>
      <c r="C49" s="5" t="s">
        <v>66</v>
      </c>
      <c r="D49" t="s">
        <v>67</v>
      </c>
      <c r="G49">
        <v>3</v>
      </c>
      <c r="H49">
        <v>5</v>
      </c>
    </row>
    <row r="50" spans="2:9" x14ac:dyDescent="0.35">
      <c r="B50">
        <v>5.2</v>
      </c>
      <c r="C50" s="5" t="s">
        <v>68</v>
      </c>
      <c r="D50" t="s">
        <v>69</v>
      </c>
      <c r="G50">
        <v>3</v>
      </c>
      <c r="H50">
        <v>3</v>
      </c>
    </row>
    <row r="51" spans="2:9" ht="43.5" x14ac:dyDescent="0.35">
      <c r="B51">
        <v>5.3</v>
      </c>
      <c r="C51" s="5" t="s">
        <v>70</v>
      </c>
      <c r="D51" t="s">
        <v>71</v>
      </c>
      <c r="G51">
        <v>4</v>
      </c>
      <c r="H51">
        <v>4</v>
      </c>
      <c r="I51" t="s">
        <v>110</v>
      </c>
    </row>
    <row r="52" spans="2:9" x14ac:dyDescent="0.35">
      <c r="B52">
        <v>5.4</v>
      </c>
      <c r="C52" s="5" t="s">
        <v>72</v>
      </c>
      <c r="D52" t="s">
        <v>73</v>
      </c>
      <c r="G52">
        <v>3</v>
      </c>
      <c r="H52">
        <v>6</v>
      </c>
    </row>
    <row r="53" spans="2:9" ht="29" x14ac:dyDescent="0.35">
      <c r="B53">
        <v>5.5</v>
      </c>
      <c r="C53" s="5" t="s">
        <v>74</v>
      </c>
      <c r="D53" t="s">
        <v>111</v>
      </c>
      <c r="G53">
        <v>3</v>
      </c>
      <c r="H53">
        <v>4</v>
      </c>
      <c r="I53" t="s">
        <v>112</v>
      </c>
    </row>
    <row r="54" spans="2:9" x14ac:dyDescent="0.35">
      <c r="B54" s="3">
        <v>6</v>
      </c>
      <c r="C54" s="6" t="s">
        <v>75</v>
      </c>
      <c r="D54" s="3" t="s">
        <v>64</v>
      </c>
      <c r="E54" s="3" t="s">
        <v>76</v>
      </c>
      <c r="F54" s="3"/>
      <c r="G54" s="3">
        <f>SUM(G55:G57)</f>
        <v>6</v>
      </c>
      <c r="H54" s="3">
        <f>SUM(H55:H57)</f>
        <v>8</v>
      </c>
    </row>
    <row r="55" spans="2:9" ht="29" x14ac:dyDescent="0.35">
      <c r="B55">
        <v>6.1</v>
      </c>
      <c r="C55" s="5" t="s">
        <v>77</v>
      </c>
      <c r="D55" t="s">
        <v>78</v>
      </c>
      <c r="G55">
        <v>2</v>
      </c>
      <c r="H55">
        <v>2</v>
      </c>
      <c r="I55" t="s">
        <v>112</v>
      </c>
    </row>
    <row r="56" spans="2:9" x14ac:dyDescent="0.35">
      <c r="B56">
        <v>6.2</v>
      </c>
      <c r="C56" s="5" t="s">
        <v>79</v>
      </c>
      <c r="G56">
        <v>2</v>
      </c>
      <c r="H56">
        <v>3</v>
      </c>
      <c r="I56" t="s">
        <v>113</v>
      </c>
    </row>
    <row r="57" spans="2:9" x14ac:dyDescent="0.35">
      <c r="B57">
        <v>6.3</v>
      </c>
      <c r="C57" s="5" t="s">
        <v>80</v>
      </c>
      <c r="D57" t="s">
        <v>39</v>
      </c>
      <c r="G57">
        <v>2</v>
      </c>
      <c r="H57">
        <v>3</v>
      </c>
      <c r="I57" t="s">
        <v>82</v>
      </c>
    </row>
    <row r="58" spans="2:9" x14ac:dyDescent="0.35">
      <c r="B58">
        <v>7</v>
      </c>
      <c r="C58" s="5" t="s">
        <v>81</v>
      </c>
      <c r="D58" t="s">
        <v>73</v>
      </c>
      <c r="G58">
        <v>2</v>
      </c>
      <c r="H58">
        <v>2</v>
      </c>
      <c r="I58" t="s">
        <v>114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A_x0028_s_x0029_ xmlns="2fe184f3-822c-49f7-847e-04fe1e451ff1">
      <Value>tbd</Value>
    </SRA_x0028_s_x0029_>
    <Session_x0020_Slot xmlns="2fe184f3-822c-49f7-847e-04fe1e451ff1" xsi:nil="true"/>
    <Responsible xmlns="2fe184f3-822c-49f7-847e-04fe1e451ff1">
      <UserInfo>
        <DisplayName/>
        <AccountId xsi:nil="true"/>
        <AccountType/>
      </UserInfo>
    </Responsible>
    <Kommentar xmlns="2fe184f3-822c-49f7-847e-04fe1e451f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47C763CB6143449400B8BE6149ACF1" ma:contentTypeVersion="6" ma:contentTypeDescription="Ein neues Dokument erstellen." ma:contentTypeScope="" ma:versionID="af58a5aa8c0e892790fc60d42904f9c9">
  <xsd:schema xmlns:xsd="http://www.w3.org/2001/XMLSchema" xmlns:xs="http://www.w3.org/2001/XMLSchema" xmlns:p="http://schemas.microsoft.com/office/2006/metadata/properties" xmlns:ns2="5a2abbed-6dc7-4c2a-9259-cbf4e338afcc" xmlns:ns3="2fe184f3-822c-49f7-847e-04fe1e451ff1" targetNamespace="http://schemas.microsoft.com/office/2006/metadata/properties" ma:root="true" ma:fieldsID="3e330bb6ac5e0f793215fa99fec22eea" ns2:_="" ns3:_="">
    <xsd:import namespace="5a2abbed-6dc7-4c2a-9259-cbf4e338afcc"/>
    <xsd:import namespace="2fe184f3-822c-49f7-847e-04fe1e451f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Responsible" minOccurs="0"/>
                <xsd:element ref="ns3:Kommentar" minOccurs="0"/>
                <xsd:element ref="ns3:SRA_x0028_s_x0029_" minOccurs="0"/>
                <xsd:element ref="ns3:Session_x0020_Sl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bbed-6dc7-4c2a-9259-cbf4e338af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184f3-822c-49f7-847e-04fe1e451ff1" elementFormDefault="qualified">
    <xsd:import namespace="http://schemas.microsoft.com/office/2006/documentManagement/types"/>
    <xsd:import namespace="http://schemas.microsoft.com/office/infopath/2007/PartnerControls"/>
    <xsd:element name="Responsible" ma:index="10" nillable="true" ma:displayName="Responsible" ma:list="UserInfo" ma:SharePointGroup="0" ma:internalName="Responsib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mmentar" ma:index="11" nillable="true" ma:displayName="Kommentar" ma:internalName="Kommentar">
      <xsd:simpleType>
        <xsd:restriction base="dms:Note">
          <xsd:maxLength value="255"/>
        </xsd:restriction>
      </xsd:simpleType>
    </xsd:element>
    <xsd:element name="SRA_x0028_s_x0029_" ma:index="12" nillable="true" ma:displayName="SRA(s)" ma:default="tbd" ma:internalName="SRA_x0028_s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silient &amp; adaptive conversion systems"/>
                    <xsd:enumeration value="Translational catalytic processes"/>
                    <xsd:enumeration value="Concatenated synthetic pathways"/>
                    <xsd:enumeration value="Ammonia conversion"/>
                    <xsd:enumeration value="Carbon-based fuel conversion"/>
                    <xsd:enumeration value="Supporting Structure"/>
                    <xsd:enumeration value="tbd"/>
                  </xsd:restriction>
                </xsd:simpleType>
              </xsd:element>
            </xsd:sequence>
          </xsd:extension>
        </xsd:complexContent>
      </xsd:complexType>
    </xsd:element>
    <xsd:element name="Session_x0020_Slot" ma:index="13" nillable="true" ma:displayName="Session Slot" ma:decimals="1" ma:internalName="Session_x0020_Slot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A1664-F36D-4985-903A-F056AA63BBEF}">
  <ds:schemaRefs>
    <ds:schemaRef ds:uri="2fe184f3-822c-49f7-847e-04fe1e451ff1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a2abbed-6dc7-4c2a-9259-cbf4e338afc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2B625E-90ED-4EAF-A930-E98C2E69F0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51D62-E826-4DAA-9477-2688BD238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abbed-6dc7-4c2a-9259-cbf4e338afcc"/>
    <ds:schemaRef ds:uri="2fe184f3-822c-49f7-847e-04fe1e451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Lehrheuer, Bastian</dc:creator>
  <cp:keywords/>
  <dc:description/>
  <cp:lastModifiedBy>Bastian Lehrheuer</cp:lastModifiedBy>
  <cp:revision/>
  <dcterms:created xsi:type="dcterms:W3CDTF">2024-04-10T06:28:45Z</dcterms:created>
  <dcterms:modified xsi:type="dcterms:W3CDTF">2024-07-01T14:16:50Z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0x0101009B47C763CB6143449400B8BE6149ACF1</vt:lpwstr>
  </property>
</Properties>
</file>